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urfitkappa-my.sharepoint.com/personal/michael_larsen_smurfitkappa_dk/Documents/Skrivebord/Desktop/ML/DdB/Sponsorflyvning 2023/"/>
    </mc:Choice>
  </mc:AlternateContent>
  <xr:revisionPtr revIDLastSave="31" documentId="8_{03275239-E30F-413A-8E2E-6C5A55910A5A}" xr6:coauthVersionLast="47" xr6:coauthVersionMax="47" xr10:uidLastSave="{F68B6F50-5493-4887-AD2F-5016B8B3330F}"/>
  <bookViews>
    <workbookView xWindow="-108" yWindow="-108" windowWidth="23256" windowHeight="12576" xr2:uid="{B398A21C-C226-4759-9040-62D89056A8EF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10" i="2"/>
  <c r="H6" i="2"/>
  <c r="D7" i="2"/>
  <c r="D6" i="2"/>
  <c r="D5" i="2"/>
  <c r="L11" i="2"/>
  <c r="L10" i="2"/>
  <c r="L7" i="2"/>
  <c r="L6" i="2"/>
  <c r="L15" i="2"/>
  <c r="L14" i="2"/>
  <c r="L8" i="2" l="1"/>
  <c r="L12" i="2"/>
  <c r="L16" i="2"/>
</calcChain>
</file>

<file path=xl/sharedStrings.xml><?xml version="1.0" encoding="utf-8"?>
<sst xmlns="http://schemas.openxmlformats.org/spreadsheetml/2006/main" count="289" uniqueCount="163">
  <si>
    <t>009-18-2016</t>
  </si>
  <si>
    <t>009-19-2395</t>
  </si>
  <si>
    <t>009-19-2432</t>
  </si>
  <si>
    <t>009-20-2990</t>
  </si>
  <si>
    <t>009-20-3165</t>
  </si>
  <si>
    <t>012-19-0656</t>
  </si>
  <si>
    <t>017-20-9691</t>
  </si>
  <si>
    <t>018-20-1593</t>
  </si>
  <si>
    <t>025-20-0605</t>
  </si>
  <si>
    <t>025-20-0695</t>
  </si>
  <si>
    <t>027-17-7693</t>
  </si>
  <si>
    <t>028-17-0714</t>
  </si>
  <si>
    <t>028-17-0735</t>
  </si>
  <si>
    <t>028-20-0094</t>
  </si>
  <si>
    <t>028-20-0306</t>
  </si>
  <si>
    <t>031-20-2446</t>
  </si>
  <si>
    <t>034-21-0264</t>
  </si>
  <si>
    <t>046-19-0049</t>
  </si>
  <si>
    <t>046-21-0579</t>
  </si>
  <si>
    <t>049-21-1228</t>
  </si>
  <si>
    <t>055-19-0148</t>
  </si>
  <si>
    <t>055-20-0520</t>
  </si>
  <si>
    <t>062-18-0141</t>
  </si>
  <si>
    <t>062-21-0025</t>
  </si>
  <si>
    <t>062-21-0031</t>
  </si>
  <si>
    <t>068-19-0486</t>
  </si>
  <si>
    <t>068-21-2504</t>
  </si>
  <si>
    <t>073-19-2245</t>
  </si>
  <si>
    <t>075-16-8221</t>
  </si>
  <si>
    <t>075-19-0037</t>
  </si>
  <si>
    <t>075-19-0139</t>
  </si>
  <si>
    <t>075-20-0240</t>
  </si>
  <si>
    <t>086-20-0111</t>
  </si>
  <si>
    <t>098-18-0071</t>
  </si>
  <si>
    <t>111-19-0576</t>
  </si>
  <si>
    <t>111-19-0938</t>
  </si>
  <si>
    <t>111-21-0047</t>
  </si>
  <si>
    <t>111-22-0506</t>
  </si>
  <si>
    <t>114-21-2303</t>
  </si>
  <si>
    <t>117-19-0813</t>
  </si>
  <si>
    <t>129-19-0253</t>
  </si>
  <si>
    <t>129-20-0306</t>
  </si>
  <si>
    <t>135-20-0331</t>
  </si>
  <si>
    <t>142-19-0264</t>
  </si>
  <si>
    <t>144-19-1677</t>
  </si>
  <si>
    <t>148-20-0867</t>
  </si>
  <si>
    <t>151-18-0206</t>
  </si>
  <si>
    <t>151-21-2228</t>
  </si>
  <si>
    <t>156-20-0241</t>
  </si>
  <si>
    <t>165-20-0145</t>
  </si>
  <si>
    <t>172-18-0252</t>
  </si>
  <si>
    <t>207-20-0373</t>
  </si>
  <si>
    <t>224-21-1615</t>
  </si>
  <si>
    <t>227-20-2401</t>
  </si>
  <si>
    <t>232-20-0734</t>
  </si>
  <si>
    <t>232-20-0803</t>
  </si>
  <si>
    <t>246-21-0101</t>
  </si>
  <si>
    <t>250-19-1516</t>
  </si>
  <si>
    <t>250-20-4237</t>
  </si>
  <si>
    <t>National</t>
  </si>
  <si>
    <t>1.</t>
  </si>
  <si>
    <t>2.</t>
  </si>
  <si>
    <t>3.</t>
  </si>
  <si>
    <t>Ring-nummer</t>
  </si>
  <si>
    <t>Ejer</t>
  </si>
  <si>
    <t>Frank Jensen, 046 Horsens</t>
  </si>
  <si>
    <t>Jørgen Sørensen, 117 Hornslet</t>
  </si>
  <si>
    <t>Henrik Tagesen, 117 Hornslet</t>
  </si>
  <si>
    <t>Gruppe 1</t>
  </si>
  <si>
    <t>4.</t>
  </si>
  <si>
    <t>5.</t>
  </si>
  <si>
    <t>6.</t>
  </si>
  <si>
    <t>7.</t>
  </si>
  <si>
    <t>8.</t>
  </si>
  <si>
    <t>9.</t>
  </si>
  <si>
    <t>10.</t>
  </si>
  <si>
    <t>Gruppe 2</t>
  </si>
  <si>
    <t>Gruppe 3</t>
  </si>
  <si>
    <t>Gruppe 4</t>
  </si>
  <si>
    <t>Gruppe 5</t>
  </si>
  <si>
    <t>Gruppe 6</t>
  </si>
  <si>
    <t>Sarini &amp; Freddy, 098 Isefjord</t>
  </si>
  <si>
    <t>K &amp; K Sørensen, 049 Lyngby</t>
  </si>
  <si>
    <t>Sinan Yilmaz, 049 Lyngby</t>
  </si>
  <si>
    <t>Kurt Nielsen, 062 Grib</t>
  </si>
  <si>
    <t>Poul E. Nørregaard, 098 Isefjord</t>
  </si>
  <si>
    <t>Rune Rasmussen, 049 Lyngby</t>
  </si>
  <si>
    <t>Jørgen Larsen, 148 Hedehusene</t>
  </si>
  <si>
    <t>Jørn Boklund, 071 Rødovre</t>
  </si>
  <si>
    <t>Søren Andersen, 012 Nakskov</t>
  </si>
  <si>
    <t>Jenni &amp; Freddy Nygaard, 100 Haslev</t>
  </si>
  <si>
    <t>Bendt Nielsen, 009 Slagelse</t>
  </si>
  <si>
    <t>Thomas Pedersen, 009 Slagelse</t>
  </si>
  <si>
    <t>Peter Espersen, 151 Hvalsø</t>
  </si>
  <si>
    <t>Michael Andersen, 151 Hvalsø</t>
  </si>
  <si>
    <t>Per Pedersen, 114 Asnæs</t>
  </si>
  <si>
    <t>Niels P. Hansen, 009 Slagelse</t>
  </si>
  <si>
    <t>Said &amp; Else Baioumi, 009 Slagelse</t>
  </si>
  <si>
    <t>Peter Mejdahl, 009 Slagelse</t>
  </si>
  <si>
    <t>Jonas V. Madsen, 220 Odense</t>
  </si>
  <si>
    <t>Johs. Markussen, 046 Horsens</t>
  </si>
  <si>
    <t>Helle &amp; Louis Rasmussen, 046 Horsens</t>
  </si>
  <si>
    <t>Team Knudsen, 017 Aarhus</t>
  </si>
  <si>
    <t>Herluf Jørgensen, 055 Vejle</t>
  </si>
  <si>
    <t>Henning Jørgensen, 227 Koldinghus</t>
  </si>
  <si>
    <t>Charlotte Von Ekensteen, 073 Skanderborg</t>
  </si>
  <si>
    <t>Anders Bo Brøbech, 073 Skanderborg</t>
  </si>
  <si>
    <t>Henrik Madsen, 111 Vejen</t>
  </si>
  <si>
    <t>Vivi &amp; H. Hansen, 028 Vestjyden</t>
  </si>
  <si>
    <t>Arne Skov, 028 Vestjyden</t>
  </si>
  <si>
    <t>Team Carstensen, 207 Tinglev</t>
  </si>
  <si>
    <t>Arne Kildegaard, 156 Pax</t>
  </si>
  <si>
    <t>Lars F. Hansen, 111 Vejen</t>
  </si>
  <si>
    <t>Jan &amp; Frederik Steen Hansen, 028 Vestjyden</t>
  </si>
  <si>
    <t>E. &amp; M. Rasmussen, 156 Pax</t>
  </si>
  <si>
    <t>Bjarne Hansen, 111 Vejen</t>
  </si>
  <si>
    <t>Ejler Hansen, 144 Ribe</t>
  </si>
  <si>
    <t>Svend D. Andersen, 129 Dannerhøj</t>
  </si>
  <si>
    <t>Jens P. Pedersen, 031 Randers</t>
  </si>
  <si>
    <t>Jørgen Juul, 034 Mou</t>
  </si>
  <si>
    <t>Claus Wormstrup, 068 Frederikshavn</t>
  </si>
  <si>
    <t>Hans Pedersen, 142 Hadsten</t>
  </si>
  <si>
    <t>S. &amp; G. Thowsen, 086 Bangsbo</t>
  </si>
  <si>
    <t>Team Mølholt, 068 Frederikshavn</t>
  </si>
  <si>
    <t>Niels &amp; Bente, 224 Sct. Kjeld</t>
  </si>
  <si>
    <t>Chr. Mikkelsen, 075 Morsø</t>
  </si>
  <si>
    <t>Karin &amp; John, 075 Morsø</t>
  </si>
  <si>
    <t>Bjarne Nielsen, 172 Ringkøbing</t>
  </si>
  <si>
    <t>Ulla &amp; René Rønn, 232 Lemvig</t>
  </si>
  <si>
    <t>Fam. Iversen, 025 Hjørring</t>
  </si>
  <si>
    <t>J. &amp;. J. Damgård, 075 Morsø</t>
  </si>
  <si>
    <t>Frode Hansen, 075 Morsø</t>
  </si>
  <si>
    <t>Flemming Larsen, 025 Hjørring</t>
  </si>
  <si>
    <t>Henning Sørensen, 224 Sct. Kjeld</t>
  </si>
  <si>
    <t>Gruppe-konkurrence med 2 duer:</t>
  </si>
  <si>
    <t>062-21-0035</t>
  </si>
  <si>
    <t>Placering (gruppe)</t>
  </si>
  <si>
    <t>Antal afsendte</t>
  </si>
  <si>
    <t>Koefficient</t>
  </si>
  <si>
    <t>Præmie kr.</t>
  </si>
  <si>
    <t>Sektionsvinderpræmier:</t>
  </si>
  <si>
    <t>Sektion 11</t>
  </si>
  <si>
    <t>Sektion 12</t>
  </si>
  <si>
    <t>Sektion 21</t>
  </si>
  <si>
    <t>Sektion 22</t>
  </si>
  <si>
    <t>Sektion 31</t>
  </si>
  <si>
    <t>Sektion 32</t>
  </si>
  <si>
    <t>Sektion 33</t>
  </si>
  <si>
    <t>Sektion 35</t>
  </si>
  <si>
    <t>Sektion 41</t>
  </si>
  <si>
    <t>Sektion 42</t>
  </si>
  <si>
    <t>Sektion 52</t>
  </si>
  <si>
    <t>Sektion 53</t>
  </si>
  <si>
    <t>Sektion 54</t>
  </si>
  <si>
    <t>Sektion 60</t>
  </si>
  <si>
    <t>Sektion 61</t>
  </si>
  <si>
    <t>Sektion 62</t>
  </si>
  <si>
    <t>Sektion 63</t>
  </si>
  <si>
    <t>Resultat af Sponsorflyvningen fra Hof 15/7-2023</t>
  </si>
  <si>
    <t>220-21-1205</t>
  </si>
  <si>
    <t>Flemming Andersen, 209 Midtfyn</t>
  </si>
  <si>
    <t>242-21-0704</t>
  </si>
  <si>
    <t>Abdul Razeq Payenda Mohammad, 242 Brøndby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</si>
</sst>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  <xf numFmtId="0" fontId="0" fillId="0" borderId="0" xfId="0" quotePrefix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AC56-3050-445D-8CD0-882B45055EFD}">
  <dimension ref="A2:L98"/>
  <sheetViews>
    <sheetView tabSelected="1" workbookViewId="0">
      <selection activeCell="L16" sqref="L16"/>
    </sheetView>
  </sheetViews>
  <sheetFormatPr defaultRowHeight="14.4" x14ac:dyDescent="0.3"/>
  <cols>
    <col min="1" max="1" width="8.5546875" bestFit="1" customWidth="1"/>
    <col min="2" max="2" width="12.21875" bestFit="1" customWidth="1"/>
    <col min="3" max="3" width="41.6640625" bestFit="1" customWidth="1"/>
    <col min="4" max="4" width="10" style="6" bestFit="1" customWidth="1"/>
    <col min="5" max="5" width="11.109375" bestFit="1" customWidth="1"/>
    <col min="7" max="7" width="30.33203125" bestFit="1" customWidth="1"/>
    <col min="8" max="8" width="9.77734375" style="6" bestFit="1" customWidth="1"/>
    <col min="9" max="9" width="12.21875" bestFit="1" customWidth="1"/>
    <col min="10" max="10" width="16" bestFit="1" customWidth="1"/>
    <col min="11" max="11" width="13" bestFit="1" customWidth="1"/>
    <col min="12" max="12" width="9.6640625" style="3" bestFit="1" customWidth="1"/>
  </cols>
  <sheetData>
    <row r="2" spans="1:12" x14ac:dyDescent="0.3">
      <c r="A2" s="1" t="s">
        <v>158</v>
      </c>
    </row>
    <row r="4" spans="1:12" x14ac:dyDescent="0.3">
      <c r="A4" s="2" t="s">
        <v>59</v>
      </c>
      <c r="B4" s="1" t="s">
        <v>63</v>
      </c>
      <c r="C4" s="1" t="s">
        <v>64</v>
      </c>
      <c r="D4" s="7" t="s">
        <v>139</v>
      </c>
      <c r="F4" s="1" t="s">
        <v>134</v>
      </c>
    </row>
    <row r="5" spans="1:12" x14ac:dyDescent="0.3">
      <c r="A5" t="s">
        <v>60</v>
      </c>
      <c r="B5" t="s">
        <v>17</v>
      </c>
      <c r="C5" t="s">
        <v>65</v>
      </c>
      <c r="D5" s="6">
        <f>50000+588*100*0.25</f>
        <v>64700</v>
      </c>
      <c r="G5" t="s">
        <v>64</v>
      </c>
      <c r="H5" s="6" t="s">
        <v>139</v>
      </c>
      <c r="I5" t="s">
        <v>63</v>
      </c>
      <c r="J5" t="s">
        <v>136</v>
      </c>
      <c r="K5" t="s">
        <v>137</v>
      </c>
      <c r="L5" s="3" t="s">
        <v>138</v>
      </c>
    </row>
    <row r="6" spans="1:12" x14ac:dyDescent="0.3">
      <c r="A6" t="s">
        <v>61</v>
      </c>
      <c r="B6" t="s">
        <v>39</v>
      </c>
      <c r="C6" t="s">
        <v>66</v>
      </c>
      <c r="D6" s="6">
        <f>25000+588*100*0.15</f>
        <v>33820</v>
      </c>
      <c r="F6" s="5" t="s">
        <v>60</v>
      </c>
      <c r="G6" t="s">
        <v>117</v>
      </c>
      <c r="H6" s="6">
        <f>588*100*0.25</f>
        <v>14700</v>
      </c>
      <c r="I6" t="s">
        <v>40</v>
      </c>
      <c r="J6">
        <v>4</v>
      </c>
      <c r="K6">
        <v>313</v>
      </c>
      <c r="L6" s="3">
        <f t="shared" ref="L6:L7" si="0">J6*100/K6</f>
        <v>1.2779552715654952</v>
      </c>
    </row>
    <row r="7" spans="1:12" x14ac:dyDescent="0.3">
      <c r="A7" t="s">
        <v>62</v>
      </c>
      <c r="B7" t="s">
        <v>54</v>
      </c>
      <c r="C7" t="s">
        <v>67</v>
      </c>
      <c r="D7" s="6">
        <f>10000+588*100*0.1</f>
        <v>15880</v>
      </c>
      <c r="I7" t="s">
        <v>41</v>
      </c>
      <c r="J7">
        <v>16</v>
      </c>
      <c r="K7">
        <v>313</v>
      </c>
      <c r="L7" s="3">
        <f t="shared" si="0"/>
        <v>5.1118210862619806</v>
      </c>
    </row>
    <row r="8" spans="1:12" x14ac:dyDescent="0.3">
      <c r="L8" s="3">
        <f>SUM(L6:L7)</f>
        <v>6.3897763578274756</v>
      </c>
    </row>
    <row r="9" spans="1:12" s="1" customFormat="1" x14ac:dyDescent="0.3">
      <c r="A9" s="2" t="s">
        <v>68</v>
      </c>
      <c r="B9" s="1" t="s">
        <v>63</v>
      </c>
      <c r="C9" s="1" t="s">
        <v>64</v>
      </c>
      <c r="D9" s="7" t="s">
        <v>139</v>
      </c>
      <c r="H9" s="7"/>
    </row>
    <row r="10" spans="1:12" x14ac:dyDescent="0.3">
      <c r="A10" t="s">
        <v>60</v>
      </c>
      <c r="B10" t="s">
        <v>33</v>
      </c>
      <c r="C10" t="s">
        <v>81</v>
      </c>
      <c r="D10" s="6">
        <v>5000</v>
      </c>
      <c r="F10" t="s">
        <v>61</v>
      </c>
      <c r="G10" t="s">
        <v>103</v>
      </c>
      <c r="H10" s="6">
        <f>588*100*0.1</f>
        <v>5880</v>
      </c>
      <c r="I10" t="s">
        <v>10</v>
      </c>
      <c r="J10">
        <v>22</v>
      </c>
      <c r="K10">
        <v>596</v>
      </c>
      <c r="L10" s="3">
        <f t="shared" ref="L10:L11" si="1">J10*100/K10</f>
        <v>3.6912751677852347</v>
      </c>
    </row>
    <row r="11" spans="1:12" x14ac:dyDescent="0.3">
      <c r="A11" t="s">
        <v>61</v>
      </c>
      <c r="B11" t="s">
        <v>19</v>
      </c>
      <c r="C11" t="s">
        <v>82</v>
      </c>
      <c r="D11" s="6">
        <v>2500</v>
      </c>
      <c r="I11" t="s">
        <v>20</v>
      </c>
      <c r="J11">
        <v>37</v>
      </c>
      <c r="K11">
        <v>596</v>
      </c>
      <c r="L11" s="3">
        <f t="shared" si="1"/>
        <v>6.2080536912751674</v>
      </c>
    </row>
    <row r="12" spans="1:12" x14ac:dyDescent="0.3">
      <c r="A12" t="s">
        <v>62</v>
      </c>
      <c r="B12" t="s">
        <v>57</v>
      </c>
      <c r="C12" t="s">
        <v>83</v>
      </c>
      <c r="D12" s="6">
        <v>1500</v>
      </c>
      <c r="L12" s="3">
        <f>SUM(L10:L11)</f>
        <v>9.8993288590604021</v>
      </c>
    </row>
    <row r="13" spans="1:12" x14ac:dyDescent="0.3">
      <c r="A13" t="s">
        <v>69</v>
      </c>
      <c r="B13" t="s">
        <v>161</v>
      </c>
      <c r="C13" t="s">
        <v>162</v>
      </c>
      <c r="D13" s="6">
        <v>1000</v>
      </c>
    </row>
    <row r="14" spans="1:12" x14ac:dyDescent="0.3">
      <c r="A14" t="s">
        <v>70</v>
      </c>
      <c r="B14" t="s">
        <v>23</v>
      </c>
      <c r="C14" t="s">
        <v>84</v>
      </c>
      <c r="D14" s="6">
        <v>1000</v>
      </c>
      <c r="F14" t="s">
        <v>62</v>
      </c>
      <c r="G14" t="s">
        <v>84</v>
      </c>
      <c r="H14" s="6">
        <f>588*100*0.15</f>
        <v>8820</v>
      </c>
      <c r="I14" t="s">
        <v>23</v>
      </c>
      <c r="J14">
        <v>14</v>
      </c>
      <c r="K14">
        <v>255</v>
      </c>
      <c r="L14" s="3">
        <f>J14*100/K14</f>
        <v>5.4901960784313726</v>
      </c>
    </row>
    <row r="15" spans="1:12" x14ac:dyDescent="0.3">
      <c r="A15" t="s">
        <v>71</v>
      </c>
      <c r="B15" t="s">
        <v>24</v>
      </c>
      <c r="C15" t="s">
        <v>84</v>
      </c>
      <c r="D15" s="6">
        <v>500</v>
      </c>
      <c r="I15" t="s">
        <v>135</v>
      </c>
      <c r="J15">
        <v>16</v>
      </c>
      <c r="K15">
        <v>255</v>
      </c>
      <c r="L15" s="3">
        <f>J15*100/K15</f>
        <v>6.2745098039215685</v>
      </c>
    </row>
    <row r="16" spans="1:12" x14ac:dyDescent="0.3">
      <c r="A16" t="s">
        <v>72</v>
      </c>
      <c r="B16" t="s">
        <v>22</v>
      </c>
      <c r="C16" t="s">
        <v>85</v>
      </c>
      <c r="D16" s="6">
        <v>500</v>
      </c>
      <c r="L16" s="3">
        <f>SUM(L14:L15)</f>
        <v>11.764705882352942</v>
      </c>
    </row>
    <row r="17" spans="1:4" x14ac:dyDescent="0.3">
      <c r="A17" t="s">
        <v>73</v>
      </c>
      <c r="B17" t="s">
        <v>58</v>
      </c>
      <c r="C17" t="s">
        <v>86</v>
      </c>
      <c r="D17" s="6">
        <v>500</v>
      </c>
    </row>
    <row r="18" spans="1:4" x14ac:dyDescent="0.3">
      <c r="A18" t="s">
        <v>74</v>
      </c>
      <c r="B18" t="s">
        <v>45</v>
      </c>
      <c r="C18" t="s">
        <v>87</v>
      </c>
      <c r="D18" s="6">
        <v>500</v>
      </c>
    </row>
    <row r="19" spans="1:4" x14ac:dyDescent="0.3">
      <c r="A19" t="s">
        <v>75</v>
      </c>
      <c r="B19" t="s">
        <v>42</v>
      </c>
      <c r="C19" t="s">
        <v>88</v>
      </c>
      <c r="D19" s="6">
        <v>500</v>
      </c>
    </row>
    <row r="21" spans="1:4" s="1" customFormat="1" x14ac:dyDescent="0.3">
      <c r="A21" s="2" t="s">
        <v>76</v>
      </c>
      <c r="B21" s="1" t="s">
        <v>63</v>
      </c>
      <c r="C21" s="1" t="s">
        <v>64</v>
      </c>
      <c r="D21" s="7" t="s">
        <v>139</v>
      </c>
    </row>
    <row r="22" spans="1:4" x14ac:dyDescent="0.3">
      <c r="A22" t="s">
        <v>60</v>
      </c>
      <c r="B22" t="s">
        <v>5</v>
      </c>
      <c r="C22" t="s">
        <v>89</v>
      </c>
      <c r="D22" s="6">
        <v>5000</v>
      </c>
    </row>
    <row r="23" spans="1:4" x14ac:dyDescent="0.3">
      <c r="A23" t="s">
        <v>61</v>
      </c>
      <c r="B23" t="s">
        <v>7</v>
      </c>
      <c r="C23" t="s">
        <v>90</v>
      </c>
      <c r="D23" s="6">
        <v>2500</v>
      </c>
    </row>
    <row r="24" spans="1:4" x14ac:dyDescent="0.3">
      <c r="A24" t="s">
        <v>62</v>
      </c>
      <c r="B24" t="s">
        <v>3</v>
      </c>
      <c r="C24" t="s">
        <v>91</v>
      </c>
      <c r="D24" s="6">
        <v>1500</v>
      </c>
    </row>
    <row r="25" spans="1:4" x14ac:dyDescent="0.3">
      <c r="A25" t="s">
        <v>69</v>
      </c>
      <c r="B25" t="s">
        <v>2</v>
      </c>
      <c r="C25" t="s">
        <v>92</v>
      </c>
      <c r="D25" s="6">
        <v>1000</v>
      </c>
    </row>
    <row r="26" spans="1:4" x14ac:dyDescent="0.3">
      <c r="A26" t="s">
        <v>70</v>
      </c>
      <c r="B26" t="s">
        <v>46</v>
      </c>
      <c r="C26" t="s">
        <v>93</v>
      </c>
      <c r="D26" s="6">
        <v>1000</v>
      </c>
    </row>
    <row r="27" spans="1:4" x14ac:dyDescent="0.3">
      <c r="A27" t="s">
        <v>71</v>
      </c>
      <c r="B27" t="s">
        <v>47</v>
      </c>
      <c r="C27" t="s">
        <v>94</v>
      </c>
      <c r="D27" s="6">
        <v>500</v>
      </c>
    </row>
    <row r="28" spans="1:4" x14ac:dyDescent="0.3">
      <c r="A28" t="s">
        <v>72</v>
      </c>
      <c r="B28" t="s">
        <v>38</v>
      </c>
      <c r="C28" t="s">
        <v>95</v>
      </c>
      <c r="D28" s="6">
        <v>500</v>
      </c>
    </row>
    <row r="29" spans="1:4" x14ac:dyDescent="0.3">
      <c r="A29" t="s">
        <v>73</v>
      </c>
      <c r="B29" t="s">
        <v>4</v>
      </c>
      <c r="C29" t="s">
        <v>96</v>
      </c>
      <c r="D29" s="6">
        <v>500</v>
      </c>
    </row>
    <row r="30" spans="1:4" x14ac:dyDescent="0.3">
      <c r="A30" t="s">
        <v>74</v>
      </c>
      <c r="B30" t="s">
        <v>0</v>
      </c>
      <c r="C30" t="s">
        <v>97</v>
      </c>
      <c r="D30" s="6">
        <v>500</v>
      </c>
    </row>
    <row r="31" spans="1:4" x14ac:dyDescent="0.3">
      <c r="A31" t="s">
        <v>75</v>
      </c>
      <c r="B31" t="s">
        <v>1</v>
      </c>
      <c r="C31" t="s">
        <v>98</v>
      </c>
      <c r="D31" s="6">
        <v>500</v>
      </c>
    </row>
    <row r="33" spans="1:12" s="1" customFormat="1" x14ac:dyDescent="0.3">
      <c r="A33" s="2" t="s">
        <v>77</v>
      </c>
      <c r="B33" s="1" t="s">
        <v>63</v>
      </c>
      <c r="C33" s="1" t="s">
        <v>64</v>
      </c>
      <c r="D33" s="7" t="s">
        <v>139</v>
      </c>
      <c r="H33" s="7"/>
      <c r="L33" s="4"/>
    </row>
    <row r="34" spans="1:12" x14ac:dyDescent="0.3">
      <c r="A34" t="s">
        <v>60</v>
      </c>
      <c r="B34" t="s">
        <v>17</v>
      </c>
      <c r="C34" t="s">
        <v>65</v>
      </c>
      <c r="D34" s="6">
        <v>5000</v>
      </c>
    </row>
    <row r="35" spans="1:12" x14ac:dyDescent="0.3">
      <c r="A35" t="s">
        <v>61</v>
      </c>
      <c r="B35" t="s">
        <v>36</v>
      </c>
      <c r="C35" t="s">
        <v>99</v>
      </c>
      <c r="D35" s="6">
        <v>2500</v>
      </c>
    </row>
    <row r="36" spans="1:12" x14ac:dyDescent="0.3">
      <c r="A36" t="s">
        <v>62</v>
      </c>
      <c r="B36" t="s">
        <v>21</v>
      </c>
      <c r="C36" t="s">
        <v>100</v>
      </c>
      <c r="D36" s="6">
        <v>1500</v>
      </c>
    </row>
    <row r="37" spans="1:12" x14ac:dyDescent="0.3">
      <c r="A37" t="s">
        <v>69</v>
      </c>
      <c r="B37" t="s">
        <v>18</v>
      </c>
      <c r="C37" t="s">
        <v>101</v>
      </c>
      <c r="D37" s="6">
        <v>1000</v>
      </c>
    </row>
    <row r="38" spans="1:12" x14ac:dyDescent="0.3">
      <c r="A38" t="s">
        <v>70</v>
      </c>
      <c r="B38" t="s">
        <v>6</v>
      </c>
      <c r="C38" t="s">
        <v>102</v>
      </c>
      <c r="D38" s="6">
        <v>1000</v>
      </c>
    </row>
    <row r="39" spans="1:12" x14ac:dyDescent="0.3">
      <c r="A39" t="s">
        <v>71</v>
      </c>
      <c r="B39" t="s">
        <v>10</v>
      </c>
      <c r="C39" t="s">
        <v>103</v>
      </c>
      <c r="D39" s="6">
        <v>500</v>
      </c>
    </row>
    <row r="40" spans="1:12" x14ac:dyDescent="0.3">
      <c r="A40" t="s">
        <v>72</v>
      </c>
      <c r="B40" t="s">
        <v>53</v>
      </c>
      <c r="C40" t="s">
        <v>104</v>
      </c>
      <c r="D40" s="6">
        <v>500</v>
      </c>
    </row>
    <row r="41" spans="1:12" x14ac:dyDescent="0.3">
      <c r="A41" t="s">
        <v>73</v>
      </c>
      <c r="B41" t="s">
        <v>56</v>
      </c>
      <c r="C41" t="s">
        <v>105</v>
      </c>
      <c r="D41" s="6">
        <v>500</v>
      </c>
    </row>
    <row r="42" spans="1:12" x14ac:dyDescent="0.3">
      <c r="A42" t="s">
        <v>74</v>
      </c>
      <c r="B42" t="s">
        <v>159</v>
      </c>
      <c r="C42" t="s">
        <v>160</v>
      </c>
      <c r="D42" s="6">
        <v>500</v>
      </c>
    </row>
    <row r="43" spans="1:12" x14ac:dyDescent="0.3">
      <c r="A43" t="s">
        <v>75</v>
      </c>
      <c r="B43" t="s">
        <v>27</v>
      </c>
      <c r="C43" t="s">
        <v>106</v>
      </c>
      <c r="D43" s="6">
        <v>500</v>
      </c>
    </row>
    <row r="45" spans="1:12" s="1" customFormat="1" x14ac:dyDescent="0.3">
      <c r="A45" s="2" t="s">
        <v>78</v>
      </c>
      <c r="B45" s="1" t="s">
        <v>63</v>
      </c>
      <c r="C45" s="1" t="s">
        <v>64</v>
      </c>
      <c r="D45" s="7" t="s">
        <v>139</v>
      </c>
      <c r="H45" s="7"/>
      <c r="L45" s="4"/>
    </row>
    <row r="46" spans="1:12" x14ac:dyDescent="0.3">
      <c r="A46" t="s">
        <v>60</v>
      </c>
      <c r="B46" t="s">
        <v>35</v>
      </c>
      <c r="C46" t="s">
        <v>107</v>
      </c>
      <c r="D46" s="6">
        <v>5000</v>
      </c>
    </row>
    <row r="47" spans="1:12" x14ac:dyDescent="0.3">
      <c r="A47" t="s">
        <v>61</v>
      </c>
      <c r="B47" t="s">
        <v>12</v>
      </c>
      <c r="C47" t="s">
        <v>108</v>
      </c>
      <c r="D47" s="6">
        <v>2500</v>
      </c>
    </row>
    <row r="48" spans="1:12" x14ac:dyDescent="0.3">
      <c r="A48" t="s">
        <v>62</v>
      </c>
      <c r="B48" t="s">
        <v>48</v>
      </c>
      <c r="C48" t="s">
        <v>111</v>
      </c>
      <c r="D48" s="6">
        <v>1500</v>
      </c>
    </row>
    <row r="49" spans="1:12" x14ac:dyDescent="0.3">
      <c r="A49" t="s">
        <v>69</v>
      </c>
      <c r="B49" t="s">
        <v>37</v>
      </c>
      <c r="C49" t="s">
        <v>112</v>
      </c>
      <c r="D49" s="6">
        <v>1000</v>
      </c>
    </row>
    <row r="50" spans="1:12" x14ac:dyDescent="0.3">
      <c r="A50" t="s">
        <v>70</v>
      </c>
      <c r="B50" t="s">
        <v>13</v>
      </c>
      <c r="C50" t="s">
        <v>109</v>
      </c>
      <c r="D50" s="6">
        <v>1000</v>
      </c>
    </row>
    <row r="51" spans="1:12" x14ac:dyDescent="0.3">
      <c r="A51" t="s">
        <v>71</v>
      </c>
      <c r="B51" t="s">
        <v>51</v>
      </c>
      <c r="C51" t="s">
        <v>110</v>
      </c>
      <c r="D51" s="6">
        <v>500</v>
      </c>
    </row>
    <row r="52" spans="1:12" x14ac:dyDescent="0.3">
      <c r="A52" t="s">
        <v>72</v>
      </c>
      <c r="B52" t="s">
        <v>14</v>
      </c>
      <c r="C52" t="s">
        <v>113</v>
      </c>
      <c r="D52" s="6">
        <v>500</v>
      </c>
    </row>
    <row r="53" spans="1:12" x14ac:dyDescent="0.3">
      <c r="A53" t="s">
        <v>73</v>
      </c>
      <c r="B53" t="s">
        <v>11</v>
      </c>
      <c r="C53" t="s">
        <v>114</v>
      </c>
      <c r="D53" s="6">
        <v>500</v>
      </c>
    </row>
    <row r="54" spans="1:12" x14ac:dyDescent="0.3">
      <c r="A54" t="s">
        <v>74</v>
      </c>
      <c r="B54" t="s">
        <v>34</v>
      </c>
      <c r="C54" t="s">
        <v>115</v>
      </c>
      <c r="D54" s="6">
        <v>500</v>
      </c>
    </row>
    <row r="55" spans="1:12" x14ac:dyDescent="0.3">
      <c r="A55" t="s">
        <v>75</v>
      </c>
      <c r="B55" t="s">
        <v>44</v>
      </c>
      <c r="C55" t="s">
        <v>116</v>
      </c>
      <c r="D55" s="6">
        <v>500</v>
      </c>
    </row>
    <row r="57" spans="1:12" s="1" customFormat="1" x14ac:dyDescent="0.3">
      <c r="A57" s="2" t="s">
        <v>79</v>
      </c>
      <c r="B57" s="1" t="s">
        <v>63</v>
      </c>
      <c r="C57" s="1" t="s">
        <v>64</v>
      </c>
      <c r="D57" s="7" t="s">
        <v>139</v>
      </c>
      <c r="H57" s="7"/>
      <c r="L57" s="4"/>
    </row>
    <row r="58" spans="1:12" x14ac:dyDescent="0.3">
      <c r="A58" t="s">
        <v>60</v>
      </c>
      <c r="B58" t="s">
        <v>39</v>
      </c>
      <c r="C58" t="s">
        <v>66</v>
      </c>
      <c r="D58" s="6">
        <v>5000</v>
      </c>
    </row>
    <row r="59" spans="1:12" x14ac:dyDescent="0.3">
      <c r="A59" t="s">
        <v>61</v>
      </c>
      <c r="B59" t="s">
        <v>54</v>
      </c>
      <c r="C59" t="s">
        <v>67</v>
      </c>
      <c r="D59" s="6">
        <v>2500</v>
      </c>
    </row>
    <row r="60" spans="1:12" x14ac:dyDescent="0.3">
      <c r="A60" t="s">
        <v>62</v>
      </c>
      <c r="B60" t="s">
        <v>40</v>
      </c>
      <c r="C60" t="s">
        <v>117</v>
      </c>
      <c r="D60" s="6">
        <v>1500</v>
      </c>
    </row>
    <row r="61" spans="1:12" x14ac:dyDescent="0.3">
      <c r="A61" t="s">
        <v>69</v>
      </c>
      <c r="B61" t="s">
        <v>15</v>
      </c>
      <c r="C61" t="s">
        <v>118</v>
      </c>
      <c r="D61" s="6">
        <v>1000</v>
      </c>
    </row>
    <row r="62" spans="1:12" x14ac:dyDescent="0.3">
      <c r="A62" t="s">
        <v>70</v>
      </c>
      <c r="B62" t="s">
        <v>16</v>
      </c>
      <c r="C62" t="s">
        <v>119</v>
      </c>
      <c r="D62" s="6">
        <v>1000</v>
      </c>
    </row>
    <row r="63" spans="1:12" x14ac:dyDescent="0.3">
      <c r="A63" t="s">
        <v>71</v>
      </c>
      <c r="B63" t="s">
        <v>25</v>
      </c>
      <c r="C63" t="s">
        <v>120</v>
      </c>
      <c r="D63" s="6">
        <v>500</v>
      </c>
    </row>
    <row r="64" spans="1:12" x14ac:dyDescent="0.3">
      <c r="A64" t="s">
        <v>72</v>
      </c>
      <c r="B64" t="s">
        <v>43</v>
      </c>
      <c r="C64" t="s">
        <v>121</v>
      </c>
      <c r="D64" s="6">
        <v>500</v>
      </c>
    </row>
    <row r="65" spans="1:12" x14ac:dyDescent="0.3">
      <c r="A65" t="s">
        <v>73</v>
      </c>
      <c r="B65" t="s">
        <v>32</v>
      </c>
      <c r="C65" t="s">
        <v>122</v>
      </c>
      <c r="D65" s="6">
        <v>500</v>
      </c>
    </row>
    <row r="66" spans="1:12" x14ac:dyDescent="0.3">
      <c r="A66" t="s">
        <v>74</v>
      </c>
      <c r="B66" t="s">
        <v>41</v>
      </c>
      <c r="C66" t="s">
        <v>117</v>
      </c>
      <c r="D66" s="6">
        <v>500</v>
      </c>
    </row>
    <row r="67" spans="1:12" x14ac:dyDescent="0.3">
      <c r="A67" t="s">
        <v>75</v>
      </c>
      <c r="B67" t="s">
        <v>26</v>
      </c>
      <c r="C67" t="s">
        <v>123</v>
      </c>
      <c r="D67" s="6">
        <v>500</v>
      </c>
    </row>
    <row r="69" spans="1:12" s="1" customFormat="1" x14ac:dyDescent="0.3">
      <c r="A69" s="2" t="s">
        <v>80</v>
      </c>
      <c r="B69" s="1" t="s">
        <v>63</v>
      </c>
      <c r="C69" s="1" t="s">
        <v>64</v>
      </c>
      <c r="D69" s="7" t="s">
        <v>139</v>
      </c>
      <c r="H69" s="7"/>
      <c r="L69" s="4"/>
    </row>
    <row r="70" spans="1:12" x14ac:dyDescent="0.3">
      <c r="A70" t="s">
        <v>60</v>
      </c>
      <c r="B70" t="s">
        <v>49</v>
      </c>
      <c r="C70" t="s">
        <v>124</v>
      </c>
      <c r="D70" s="6">
        <v>5000</v>
      </c>
    </row>
    <row r="71" spans="1:12" x14ac:dyDescent="0.3">
      <c r="A71" t="s">
        <v>61</v>
      </c>
      <c r="B71" t="s">
        <v>28</v>
      </c>
      <c r="C71" t="s">
        <v>125</v>
      </c>
      <c r="D71" s="6">
        <v>2500</v>
      </c>
    </row>
    <row r="72" spans="1:12" x14ac:dyDescent="0.3">
      <c r="A72" t="s">
        <v>62</v>
      </c>
      <c r="B72" t="s">
        <v>30</v>
      </c>
      <c r="C72" t="s">
        <v>126</v>
      </c>
      <c r="D72" s="6">
        <v>1500</v>
      </c>
    </row>
    <row r="73" spans="1:12" x14ac:dyDescent="0.3">
      <c r="A73" t="s">
        <v>69</v>
      </c>
      <c r="B73" t="s">
        <v>50</v>
      </c>
      <c r="C73" t="s">
        <v>127</v>
      </c>
      <c r="D73" s="6">
        <v>1000</v>
      </c>
    </row>
    <row r="74" spans="1:12" x14ac:dyDescent="0.3">
      <c r="A74" t="s">
        <v>70</v>
      </c>
      <c r="B74" t="s">
        <v>55</v>
      </c>
      <c r="C74" t="s">
        <v>128</v>
      </c>
      <c r="D74" s="6">
        <v>1000</v>
      </c>
    </row>
    <row r="75" spans="1:12" x14ac:dyDescent="0.3">
      <c r="A75" t="s">
        <v>71</v>
      </c>
      <c r="B75" t="s">
        <v>9</v>
      </c>
      <c r="C75" t="s">
        <v>129</v>
      </c>
      <c r="D75" s="6">
        <v>500</v>
      </c>
    </row>
    <row r="76" spans="1:12" x14ac:dyDescent="0.3">
      <c r="A76" t="s">
        <v>72</v>
      </c>
      <c r="B76" t="s">
        <v>31</v>
      </c>
      <c r="C76" t="s">
        <v>130</v>
      </c>
      <c r="D76" s="6">
        <v>500</v>
      </c>
    </row>
    <row r="77" spans="1:12" x14ac:dyDescent="0.3">
      <c r="A77" t="s">
        <v>73</v>
      </c>
      <c r="B77" t="s">
        <v>29</v>
      </c>
      <c r="C77" t="s">
        <v>131</v>
      </c>
      <c r="D77" s="6">
        <v>500</v>
      </c>
    </row>
    <row r="78" spans="1:12" x14ac:dyDescent="0.3">
      <c r="A78" t="s">
        <v>74</v>
      </c>
      <c r="B78" t="s">
        <v>8</v>
      </c>
      <c r="C78" t="s">
        <v>132</v>
      </c>
      <c r="D78" s="6">
        <v>500</v>
      </c>
    </row>
    <row r="79" spans="1:12" x14ac:dyDescent="0.3">
      <c r="A79" t="s">
        <v>75</v>
      </c>
      <c r="B79" t="s">
        <v>52</v>
      </c>
      <c r="C79" t="s">
        <v>133</v>
      </c>
      <c r="D79" s="6">
        <v>500</v>
      </c>
    </row>
    <row r="81" spans="1:5" x14ac:dyDescent="0.3">
      <c r="A81" s="1" t="s">
        <v>140</v>
      </c>
    </row>
    <row r="82" spans="1:5" x14ac:dyDescent="0.3">
      <c r="A82" t="s">
        <v>141</v>
      </c>
      <c r="C82" t="s">
        <v>82</v>
      </c>
      <c r="D82" s="6">
        <v>1000</v>
      </c>
      <c r="E82" t="s">
        <v>19</v>
      </c>
    </row>
    <row r="83" spans="1:5" x14ac:dyDescent="0.3">
      <c r="A83" t="s">
        <v>142</v>
      </c>
      <c r="C83" t="s">
        <v>81</v>
      </c>
      <c r="D83" s="6">
        <v>1000</v>
      </c>
      <c r="E83" t="s">
        <v>33</v>
      </c>
    </row>
    <row r="84" spans="1:5" x14ac:dyDescent="0.3">
      <c r="A84" t="s">
        <v>143</v>
      </c>
      <c r="C84" t="s">
        <v>91</v>
      </c>
      <c r="D84" s="6">
        <v>1000</v>
      </c>
      <c r="E84" t="s">
        <v>3</v>
      </c>
    </row>
    <row r="85" spans="1:5" x14ac:dyDescent="0.3">
      <c r="A85" t="s">
        <v>144</v>
      </c>
      <c r="C85" t="s">
        <v>89</v>
      </c>
      <c r="D85" s="6">
        <v>1000</v>
      </c>
      <c r="E85" t="s">
        <v>5</v>
      </c>
    </row>
    <row r="86" spans="1:5" x14ac:dyDescent="0.3">
      <c r="A86" t="s">
        <v>145</v>
      </c>
      <c r="C86" t="s">
        <v>99</v>
      </c>
      <c r="D86" s="6">
        <v>1000</v>
      </c>
      <c r="E86" t="s">
        <v>36</v>
      </c>
    </row>
    <row r="87" spans="1:5" x14ac:dyDescent="0.3">
      <c r="A87" t="s">
        <v>146</v>
      </c>
      <c r="C87" t="s">
        <v>104</v>
      </c>
      <c r="D87" s="6">
        <v>1000</v>
      </c>
      <c r="E87" t="s">
        <v>53</v>
      </c>
    </row>
    <row r="88" spans="1:5" x14ac:dyDescent="0.3">
      <c r="A88" t="s">
        <v>147</v>
      </c>
      <c r="C88" t="s">
        <v>103</v>
      </c>
      <c r="D88" s="6">
        <v>1000</v>
      </c>
      <c r="E88" t="s">
        <v>10</v>
      </c>
    </row>
    <row r="89" spans="1:5" x14ac:dyDescent="0.3">
      <c r="A89" t="s">
        <v>148</v>
      </c>
      <c r="C89" t="s">
        <v>65</v>
      </c>
      <c r="D89" s="6">
        <v>1000</v>
      </c>
      <c r="E89" t="s">
        <v>17</v>
      </c>
    </row>
    <row r="90" spans="1:5" x14ac:dyDescent="0.3">
      <c r="A90" t="s">
        <v>149</v>
      </c>
      <c r="C90" t="s">
        <v>107</v>
      </c>
      <c r="D90" s="6">
        <v>1000</v>
      </c>
      <c r="E90" t="s">
        <v>35</v>
      </c>
    </row>
    <row r="91" spans="1:5" x14ac:dyDescent="0.3">
      <c r="A91" t="s">
        <v>150</v>
      </c>
      <c r="C91" t="s">
        <v>108</v>
      </c>
      <c r="D91" s="6">
        <v>1000</v>
      </c>
      <c r="E91" t="s">
        <v>12</v>
      </c>
    </row>
    <row r="92" spans="1:5" x14ac:dyDescent="0.3">
      <c r="A92" t="s">
        <v>151</v>
      </c>
      <c r="C92" t="s">
        <v>66</v>
      </c>
      <c r="D92" s="6">
        <v>1000</v>
      </c>
      <c r="E92" t="s">
        <v>39</v>
      </c>
    </row>
    <row r="93" spans="1:5" x14ac:dyDescent="0.3">
      <c r="A93" t="s">
        <v>152</v>
      </c>
      <c r="C93" t="s">
        <v>117</v>
      </c>
      <c r="D93" s="6">
        <v>1000</v>
      </c>
      <c r="E93" t="s">
        <v>40</v>
      </c>
    </row>
    <row r="94" spans="1:5" x14ac:dyDescent="0.3">
      <c r="A94" t="s">
        <v>153</v>
      </c>
      <c r="C94" t="s">
        <v>119</v>
      </c>
      <c r="D94" s="6">
        <v>1000</v>
      </c>
      <c r="E94" t="s">
        <v>16</v>
      </c>
    </row>
    <row r="95" spans="1:5" x14ac:dyDescent="0.3">
      <c r="A95" t="s">
        <v>154</v>
      </c>
      <c r="C95" t="s">
        <v>125</v>
      </c>
      <c r="D95" s="6">
        <v>1000</v>
      </c>
      <c r="E95" t="s">
        <v>28</v>
      </c>
    </row>
    <row r="96" spans="1:5" x14ac:dyDescent="0.3">
      <c r="A96" t="s">
        <v>155</v>
      </c>
      <c r="C96" t="s">
        <v>124</v>
      </c>
      <c r="D96" s="6">
        <v>1000</v>
      </c>
      <c r="E96" t="s">
        <v>49</v>
      </c>
    </row>
    <row r="97" spans="1:5" x14ac:dyDescent="0.3">
      <c r="A97" t="s">
        <v>156</v>
      </c>
      <c r="C97" t="s">
        <v>127</v>
      </c>
      <c r="D97" s="6">
        <v>1000</v>
      </c>
      <c r="E97" t="s">
        <v>50</v>
      </c>
    </row>
    <row r="98" spans="1:5" x14ac:dyDescent="0.3">
      <c r="A98" t="s">
        <v>157</v>
      </c>
      <c r="C98" t="s">
        <v>129</v>
      </c>
      <c r="D98" s="6">
        <v>1000</v>
      </c>
      <c r="E98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Larsen, Michael</cp:lastModifiedBy>
  <dcterms:created xsi:type="dcterms:W3CDTF">2023-07-14T20:13:08Z</dcterms:created>
  <dcterms:modified xsi:type="dcterms:W3CDTF">2023-07-21T12:58:44Z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